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657F87A-3A47-47A0-9CE6-BD6D455C3E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_HEI" sheetId="3" r:id="rId1"/>
  </sheets>
  <externalReferences>
    <externalReference r:id="rId2"/>
    <externalReference r:id="rId3"/>
  </externalReferences>
  <definedNames>
    <definedName name="_xlnm._FilterDatabase" localSheetId="0" hidden="1">SH_HEI!$J$3:$L$48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L8" i="3"/>
  <c r="L9" i="3"/>
  <c r="L10" i="3"/>
  <c r="L12" i="3"/>
  <c r="L16" i="3"/>
  <c r="L17" i="3"/>
  <c r="L21" i="3"/>
  <c r="L23" i="3"/>
  <c r="L24" i="3"/>
  <c r="L25" i="3"/>
  <c r="L27" i="3"/>
  <c r="L28" i="3"/>
  <c r="L29" i="3"/>
  <c r="L31" i="3"/>
  <c r="L32" i="3"/>
  <c r="L33" i="3"/>
  <c r="L35" i="3"/>
  <c r="L37" i="3"/>
  <c r="L38" i="3"/>
  <c r="L39" i="3"/>
  <c r="L40" i="3"/>
  <c r="L41" i="3"/>
  <c r="L42" i="3"/>
  <c r="L44" i="3"/>
  <c r="L47" i="3"/>
  <c r="L4" i="3"/>
  <c r="K6" i="3"/>
  <c r="K8" i="3"/>
  <c r="K9" i="3"/>
  <c r="K10" i="3"/>
  <c r="K12" i="3"/>
  <c r="K16" i="3"/>
  <c r="K17" i="3"/>
  <c r="K21" i="3"/>
  <c r="K23" i="3"/>
  <c r="K24" i="3"/>
  <c r="K25" i="3"/>
  <c r="K27" i="3"/>
  <c r="K28" i="3"/>
  <c r="K29" i="3"/>
  <c r="K30" i="3"/>
  <c r="K31" i="3"/>
  <c r="K32" i="3"/>
  <c r="K33" i="3"/>
  <c r="K35" i="3"/>
  <c r="K37" i="3"/>
  <c r="K38" i="3"/>
  <c r="K39" i="3"/>
  <c r="K40" i="3"/>
  <c r="K41" i="3"/>
  <c r="K44" i="3"/>
  <c r="K47" i="3"/>
  <c r="K4" i="3"/>
  <c r="H48" i="3"/>
  <c r="J48" i="3"/>
  <c r="I48" i="3"/>
  <c r="G48" i="3"/>
  <c r="F48" i="3"/>
  <c r="E48" i="3"/>
  <c r="D48" i="3"/>
  <c r="C48" i="3"/>
  <c r="B48" i="3"/>
  <c r="L48" i="3" l="1"/>
  <c r="K48" i="3"/>
</calcChain>
</file>

<file path=xl/sharedStrings.xml><?xml version="1.0" encoding="utf-8"?>
<sst xmlns="http://schemas.openxmlformats.org/spreadsheetml/2006/main" count="59" uniqueCount="59">
  <si>
    <t>Összesen</t>
  </si>
  <si>
    <t>Képzési időszak</t>
  </si>
  <si>
    <t>DF</t>
  </si>
  <si>
    <t>DUE</t>
  </si>
  <si>
    <t>EJF</t>
  </si>
  <si>
    <t>KRF</t>
  </si>
  <si>
    <t>LFZE</t>
  </si>
  <si>
    <t>MKE</t>
  </si>
  <si>
    <t>MOME</t>
  </si>
  <si>
    <t>PAF</t>
  </si>
  <si>
    <t>MTE</t>
  </si>
  <si>
    <t>NYE</t>
  </si>
  <si>
    <t>2018/2019. ősz</t>
  </si>
  <si>
    <t>2019/2020. ősz</t>
  </si>
  <si>
    <t>2015/16. ősz</t>
  </si>
  <si>
    <t>2016/17. ősz</t>
  </si>
  <si>
    <t>2017/2018. ősz</t>
  </si>
  <si>
    <t>ATE</t>
  </si>
  <si>
    <t>TE</t>
  </si>
  <si>
    <t>SZE</t>
  </si>
  <si>
    <t>BCE</t>
  </si>
  <si>
    <t>BGE</t>
  </si>
  <si>
    <t>BGF</t>
  </si>
  <si>
    <t>BME</t>
  </si>
  <si>
    <t>CORVINUS</t>
  </si>
  <si>
    <t>DE</t>
  </si>
  <si>
    <t>EKE</t>
  </si>
  <si>
    <t>EKF</t>
  </si>
  <si>
    <t>ELTE</t>
  </si>
  <si>
    <t>KE</t>
  </si>
  <si>
    <t>KRE</t>
  </si>
  <si>
    <t>ME</t>
  </si>
  <si>
    <t>NJE</t>
  </si>
  <si>
    <t>NKE</t>
  </si>
  <si>
    <t>NYME</t>
  </si>
  <si>
    <t>OE</t>
  </si>
  <si>
    <t>PE</t>
  </si>
  <si>
    <t>PPKE</t>
  </si>
  <si>
    <t>PTE</t>
  </si>
  <si>
    <t>SE</t>
  </si>
  <si>
    <t>SOE</t>
  </si>
  <si>
    <t>SZIE</t>
  </si>
  <si>
    <t>SZTE</t>
  </si>
  <si>
    <t xml:space="preserve">Intézmény </t>
  </si>
  <si>
    <t>2020/2021. ősz</t>
  </si>
  <si>
    <t>WJLF</t>
  </si>
  <si>
    <t>2021/2022. ősz</t>
  </si>
  <si>
    <t>2022/2023. ősz</t>
  </si>
  <si>
    <t>2023/2024. ősz</t>
  </si>
  <si>
    <t>EKKE</t>
  </si>
  <si>
    <t>MATE</t>
  </si>
  <si>
    <t>MTSE</t>
  </si>
  <si>
    <t>Stipendium Hungaricum hallgatók statisztikai száma felsőoktatási intézmények szerint (Forrás: Oktatási Hivatal, Felsőoktatási Információs Rendszer, OSAP)</t>
  </si>
  <si>
    <t>2024/2025. ősz</t>
  </si>
  <si>
    <t>2025/2026. ősz</t>
  </si>
  <si>
    <t>TF</t>
  </si>
  <si>
    <t>METU</t>
  </si>
  <si>
    <t>GDE</t>
  </si>
  <si>
    <t>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</si>
</sst>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3" fontId="2" fillId="3" borderId="1" xfId="0" quotePrefix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1" fillId="2" borderId="0" xfId="0" applyNumberFormat="1" applyFont="1" applyFill="1"/>
    <xf numFmtId="3" fontId="0" fillId="2" borderId="0" xfId="0" applyNumberFormat="1" applyFill="1"/>
    <xf numFmtId="0" fontId="1" fillId="0" borderId="1" xfId="0" quotePrefix="1" applyFont="1" applyBorder="1" applyAlignment="1">
      <alignment horizontal="left" vertical="top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3" fontId="2" fillId="3" borderId="1" xfId="0" quotePrefix="1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tudy_in_Hungary\10_Nemzetkoziesites\05_Kutatasok_adatelemzesek\18_adatelemzesek\7_SH_adatok_honlapra\SH_statisztikak_2025\kingamunka.xlsx" TargetMode="External"/><Relationship Id="rId1" Type="http://schemas.openxmlformats.org/officeDocument/2006/relationships/externalLinkPath" Target="kingamun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 refreshError="1">
        <row r="5">
          <cell r="E5" t="str">
            <v>ATE</v>
          </cell>
          <cell r="F5">
            <v>119</v>
          </cell>
        </row>
        <row r="6">
          <cell r="E6" t="str">
            <v>BGE</v>
          </cell>
          <cell r="F6">
            <v>460</v>
          </cell>
        </row>
        <row r="7">
          <cell r="E7" t="str">
            <v>BME</v>
          </cell>
          <cell r="F7">
            <v>1025</v>
          </cell>
        </row>
        <row r="8">
          <cell r="E8" t="str">
            <v>CORVINUS</v>
          </cell>
          <cell r="F8">
            <v>669</v>
          </cell>
        </row>
        <row r="9">
          <cell r="E9" t="str">
            <v>DE</v>
          </cell>
          <cell r="F9">
            <v>2180</v>
          </cell>
        </row>
        <row r="10">
          <cell r="E10" t="str">
            <v>DUE</v>
          </cell>
          <cell r="F10">
            <v>81</v>
          </cell>
        </row>
        <row r="11">
          <cell r="E11" t="str">
            <v>EKKE</v>
          </cell>
          <cell r="F11">
            <v>51</v>
          </cell>
        </row>
        <row r="12">
          <cell r="E12" t="str">
            <v>ELTE</v>
          </cell>
          <cell r="F12">
            <v>1811</v>
          </cell>
        </row>
        <row r="13">
          <cell r="E13" t="str">
            <v>KRE</v>
          </cell>
          <cell r="F13">
            <v>33</v>
          </cell>
        </row>
        <row r="14">
          <cell r="E14" t="str">
            <v>LFZE</v>
          </cell>
          <cell r="F14">
            <v>18</v>
          </cell>
        </row>
        <row r="15">
          <cell r="E15" t="str">
            <v>MATE</v>
          </cell>
          <cell r="F15">
            <v>806</v>
          </cell>
        </row>
        <row r="16">
          <cell r="E16" t="str">
            <v>ME</v>
          </cell>
          <cell r="F16">
            <v>246</v>
          </cell>
        </row>
        <row r="17">
          <cell r="E17" t="str">
            <v>MKE</v>
          </cell>
          <cell r="F17">
            <v>8</v>
          </cell>
        </row>
        <row r="18">
          <cell r="E18" t="str">
            <v>MOME</v>
          </cell>
          <cell r="F18">
            <v>8</v>
          </cell>
        </row>
        <row r="19">
          <cell r="E19" t="str">
            <v>MTE</v>
          </cell>
          <cell r="F19">
            <v>1</v>
          </cell>
        </row>
        <row r="20">
          <cell r="E20" t="str">
            <v>MTSE</v>
          </cell>
          <cell r="F20">
            <v>11</v>
          </cell>
        </row>
        <row r="21">
          <cell r="E21" t="str">
            <v>NJE</v>
          </cell>
          <cell r="F21">
            <v>45</v>
          </cell>
        </row>
        <row r="22">
          <cell r="E22" t="str">
            <v>NKE</v>
          </cell>
          <cell r="F22">
            <v>62</v>
          </cell>
        </row>
        <row r="23">
          <cell r="E23" t="str">
            <v>NYE</v>
          </cell>
          <cell r="F23">
            <v>85</v>
          </cell>
        </row>
        <row r="24">
          <cell r="E24" t="str">
            <v>OE</v>
          </cell>
          <cell r="F24">
            <v>308</v>
          </cell>
        </row>
        <row r="25">
          <cell r="E25" t="str">
            <v>PE</v>
          </cell>
          <cell r="F25">
            <v>206</v>
          </cell>
        </row>
        <row r="26">
          <cell r="E26" t="str">
            <v>PPKE</v>
          </cell>
          <cell r="F26">
            <v>96</v>
          </cell>
        </row>
        <row r="27">
          <cell r="E27" t="str">
            <v>PTE</v>
          </cell>
          <cell r="F27">
            <v>1243</v>
          </cell>
        </row>
        <row r="28">
          <cell r="E28" t="str">
            <v>SE</v>
          </cell>
          <cell r="F28">
            <v>452</v>
          </cell>
        </row>
        <row r="29">
          <cell r="E29" t="str">
            <v>SOE</v>
          </cell>
          <cell r="F29">
            <v>73</v>
          </cell>
        </row>
        <row r="30">
          <cell r="E30" t="str">
            <v>SZE</v>
          </cell>
          <cell r="F30">
            <v>12</v>
          </cell>
        </row>
        <row r="31">
          <cell r="E31" t="str">
            <v>SZE</v>
          </cell>
          <cell r="F31">
            <v>338</v>
          </cell>
        </row>
        <row r="32">
          <cell r="E32" t="str">
            <v>SZTE</v>
          </cell>
          <cell r="F32">
            <v>707</v>
          </cell>
        </row>
        <row r="33">
          <cell r="E33" t="str">
            <v>WJLF</v>
          </cell>
          <cell r="F33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nka1"/>
      <sheetName val="Munka2"/>
    </sheetNames>
    <sheetDataSet>
      <sheetData sheetId="0"/>
      <sheetData sheetId="1">
        <row r="2">
          <cell r="D2" t="str">
            <v>ATE</v>
          </cell>
          <cell r="E2">
            <v>104</v>
          </cell>
        </row>
        <row r="3">
          <cell r="D3" t="str">
            <v>BGE</v>
          </cell>
          <cell r="E3">
            <v>332</v>
          </cell>
        </row>
        <row r="4">
          <cell r="D4" t="str">
            <v>BME</v>
          </cell>
          <cell r="E4">
            <v>985</v>
          </cell>
        </row>
        <row r="5">
          <cell r="D5" t="str">
            <v>CORVINUS</v>
          </cell>
          <cell r="E5">
            <v>587</v>
          </cell>
        </row>
        <row r="6">
          <cell r="D6" t="str">
            <v>DE</v>
          </cell>
          <cell r="E6">
            <v>1924</v>
          </cell>
        </row>
        <row r="7">
          <cell r="D7" t="str">
            <v>DUE</v>
          </cell>
          <cell r="E7">
            <v>87</v>
          </cell>
        </row>
        <row r="8">
          <cell r="D8" t="str">
            <v>EKKE</v>
          </cell>
          <cell r="E8">
            <v>57</v>
          </cell>
        </row>
        <row r="9">
          <cell r="D9" t="str">
            <v>ELTE</v>
          </cell>
          <cell r="E9">
            <v>1716</v>
          </cell>
        </row>
        <row r="10">
          <cell r="D10" t="str">
            <v>GDE</v>
          </cell>
          <cell r="E10">
            <v>9</v>
          </cell>
        </row>
        <row r="11">
          <cell r="D11" t="str">
            <v>KJE</v>
          </cell>
          <cell r="E11">
            <v>4</v>
          </cell>
        </row>
        <row r="12">
          <cell r="D12" t="str">
            <v>KRE</v>
          </cell>
          <cell r="E12">
            <v>42</v>
          </cell>
        </row>
        <row r="13">
          <cell r="D13" t="str">
            <v>LFZE</v>
          </cell>
          <cell r="E13">
            <v>12</v>
          </cell>
        </row>
        <row r="14">
          <cell r="D14" t="str">
            <v>MATE</v>
          </cell>
          <cell r="E14">
            <v>792</v>
          </cell>
        </row>
        <row r="15">
          <cell r="D15" t="str">
            <v>ME</v>
          </cell>
          <cell r="E15">
            <v>247</v>
          </cell>
        </row>
        <row r="16">
          <cell r="D16" t="str">
            <v>METU</v>
          </cell>
          <cell r="E16">
            <v>8</v>
          </cell>
        </row>
        <row r="17">
          <cell r="D17" t="str">
            <v>MKE</v>
          </cell>
          <cell r="E17">
            <v>10</v>
          </cell>
        </row>
        <row r="18">
          <cell r="D18" t="str">
            <v>MOME</v>
          </cell>
          <cell r="E18">
            <v>14</v>
          </cell>
        </row>
        <row r="19">
          <cell r="D19" t="str">
            <v>MTE</v>
          </cell>
          <cell r="E19">
            <v>5</v>
          </cell>
        </row>
        <row r="20">
          <cell r="D20" t="str">
            <v>NJE</v>
          </cell>
          <cell r="E20">
            <v>67</v>
          </cell>
        </row>
        <row r="21">
          <cell r="D21" t="str">
            <v>NKE</v>
          </cell>
          <cell r="E21">
            <v>60</v>
          </cell>
        </row>
        <row r="22">
          <cell r="D22" t="str">
            <v>NYE</v>
          </cell>
          <cell r="E22">
            <v>150</v>
          </cell>
        </row>
        <row r="23">
          <cell r="D23" t="str">
            <v>OE</v>
          </cell>
          <cell r="E23">
            <v>429</v>
          </cell>
        </row>
        <row r="24">
          <cell r="D24" t="str">
            <v>PE</v>
          </cell>
          <cell r="E24">
            <v>187</v>
          </cell>
        </row>
        <row r="25">
          <cell r="D25" t="str">
            <v>PPKE</v>
          </cell>
          <cell r="E25">
            <v>100</v>
          </cell>
        </row>
        <row r="26">
          <cell r="D26" t="str">
            <v>PTE</v>
          </cell>
          <cell r="E26">
            <v>1160</v>
          </cell>
        </row>
        <row r="27">
          <cell r="D27" t="str">
            <v>SE</v>
          </cell>
          <cell r="E27">
            <v>509</v>
          </cell>
        </row>
        <row r="28">
          <cell r="D28" t="str">
            <v>SOE</v>
          </cell>
          <cell r="E28">
            <v>86</v>
          </cell>
        </row>
        <row r="29">
          <cell r="D29" t="str">
            <v>SZE</v>
          </cell>
          <cell r="E29">
            <v>330</v>
          </cell>
        </row>
        <row r="30">
          <cell r="D30" t="str">
            <v>SZTE</v>
          </cell>
          <cell r="E30">
            <v>680</v>
          </cell>
        </row>
        <row r="31">
          <cell r="D31" t="str">
            <v>TF</v>
          </cell>
          <cell r="E31">
            <v>26</v>
          </cell>
        </row>
        <row r="32">
          <cell r="D32" t="str">
            <v>WJLF</v>
          </cell>
          <cell r="E32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C1" zoomScale="90" zoomScaleNormal="90" workbookViewId="0">
      <selection activeCell="F13" sqref="F13"/>
    </sheetView>
  </sheetViews>
  <sheetFormatPr defaultColWidth="9.36328125" defaultRowHeight="14.5" x14ac:dyDescent="0.35"/>
  <cols>
    <col min="1" max="1" width="17.453125" style="2" customWidth="1"/>
    <col min="2" max="4" width="20.08984375" style="10" customWidth="1"/>
    <col min="5" max="7" width="20.08984375" style="11" customWidth="1"/>
    <col min="8" max="8" width="17.08984375" style="11" customWidth="1"/>
    <col min="9" max="9" width="17.453125" style="11" customWidth="1"/>
    <col min="10" max="12" width="16.08984375" style="11" customWidth="1"/>
    <col min="13" max="16384" width="9.36328125" style="1"/>
  </cols>
  <sheetData>
    <row r="1" spans="1:12" ht="30" customHeight="1" x14ac:dyDescent="0.3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35">
      <c r="A2" s="13" t="s">
        <v>43</v>
      </c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35">
      <c r="A3" s="13"/>
      <c r="B3" s="7" t="s">
        <v>14</v>
      </c>
      <c r="C3" s="7" t="s">
        <v>15</v>
      </c>
      <c r="D3" s="8" t="s">
        <v>16</v>
      </c>
      <c r="E3" s="8" t="s">
        <v>12</v>
      </c>
      <c r="F3" s="8" t="s">
        <v>13</v>
      </c>
      <c r="G3" s="8" t="s">
        <v>44</v>
      </c>
      <c r="H3" s="8" t="s">
        <v>46</v>
      </c>
      <c r="I3" s="8" t="s">
        <v>47</v>
      </c>
      <c r="J3" s="8" t="s">
        <v>48</v>
      </c>
      <c r="K3" s="8" t="s">
        <v>53</v>
      </c>
      <c r="L3" s="8" t="s">
        <v>54</v>
      </c>
    </row>
    <row r="4" spans="1:12" x14ac:dyDescent="0.35">
      <c r="A4" s="3" t="s">
        <v>17</v>
      </c>
      <c r="B4" s="4"/>
      <c r="C4" s="4"/>
      <c r="D4" s="9"/>
      <c r="E4" s="9">
        <v>7</v>
      </c>
      <c r="F4" s="9">
        <v>19</v>
      </c>
      <c r="G4" s="9">
        <v>42</v>
      </c>
      <c r="H4" s="9">
        <v>75</v>
      </c>
      <c r="I4" s="9">
        <v>87</v>
      </c>
      <c r="J4" s="9">
        <v>109</v>
      </c>
      <c r="K4" s="9">
        <f>_xlfn.XLOOKUP(A4,[1]Munka1!$E$5:$E$33,[1]Munka1!$F$5:$F$33)</f>
        <v>119</v>
      </c>
      <c r="L4" s="9">
        <f>_xlfn.XLOOKUP(A4,[2]Munka2!$D$2:$D$32,[2]Munka2!$E$2:$E$32)</f>
        <v>104</v>
      </c>
    </row>
    <row r="5" spans="1:12" x14ac:dyDescent="0.35">
      <c r="A5" s="12" t="s">
        <v>20</v>
      </c>
      <c r="B5" s="4">
        <v>92</v>
      </c>
      <c r="C5" s="4">
        <v>205</v>
      </c>
      <c r="D5" s="9">
        <v>354</v>
      </c>
      <c r="E5" s="9">
        <v>489</v>
      </c>
      <c r="F5" s="9">
        <v>533</v>
      </c>
      <c r="G5" s="9"/>
      <c r="H5" s="9"/>
      <c r="I5" s="9"/>
      <c r="J5" s="9"/>
      <c r="K5" s="9"/>
      <c r="L5" s="9"/>
    </row>
    <row r="6" spans="1:12" x14ac:dyDescent="0.35">
      <c r="A6" s="3" t="s">
        <v>21</v>
      </c>
      <c r="B6" s="4"/>
      <c r="C6" s="4">
        <v>272</v>
      </c>
      <c r="D6" s="9">
        <v>316</v>
      </c>
      <c r="E6" s="9">
        <v>424</v>
      </c>
      <c r="F6" s="9">
        <v>489</v>
      </c>
      <c r="G6" s="9">
        <v>566</v>
      </c>
      <c r="H6" s="9">
        <v>626</v>
      </c>
      <c r="I6" s="9">
        <v>590</v>
      </c>
      <c r="J6" s="9">
        <v>539</v>
      </c>
      <c r="K6" s="9">
        <f>_xlfn.XLOOKUP(A6,[1]Munka1!$E$5:$E$33,[1]Munka1!$F$5:$F$33)</f>
        <v>460</v>
      </c>
      <c r="L6" s="9">
        <f>_xlfn.XLOOKUP(A6,[2]Munka2!$D$2:$D$32,[2]Munka2!$E$2:$E$32)</f>
        <v>332</v>
      </c>
    </row>
    <row r="7" spans="1:12" x14ac:dyDescent="0.35">
      <c r="A7" s="3" t="s">
        <v>22</v>
      </c>
      <c r="B7" s="4">
        <v>125</v>
      </c>
      <c r="C7" s="4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3" t="s">
        <v>23</v>
      </c>
      <c r="B8" s="4">
        <v>58</v>
      </c>
      <c r="C8" s="4">
        <v>246</v>
      </c>
      <c r="D8" s="9">
        <v>654</v>
      </c>
      <c r="E8" s="9">
        <v>993</v>
      </c>
      <c r="F8" s="9">
        <v>1333</v>
      </c>
      <c r="G8" s="9">
        <v>1538</v>
      </c>
      <c r="H8" s="9">
        <v>1598</v>
      </c>
      <c r="I8" s="9">
        <v>1338</v>
      </c>
      <c r="J8" s="9">
        <v>1188</v>
      </c>
      <c r="K8" s="9">
        <f>_xlfn.XLOOKUP(A8,[1]Munka1!$E$5:$E$33,[1]Munka1!$F$5:$F$33)</f>
        <v>1025</v>
      </c>
      <c r="L8" s="9">
        <f>_xlfn.XLOOKUP(A8,[2]Munka2!$D$2:$D$32,[2]Munka2!$E$2:$E$32)</f>
        <v>985</v>
      </c>
    </row>
    <row r="9" spans="1:12" x14ac:dyDescent="0.35">
      <c r="A9" s="12" t="s">
        <v>24</v>
      </c>
      <c r="B9" s="4"/>
      <c r="C9" s="4"/>
      <c r="D9" s="9"/>
      <c r="E9" s="9"/>
      <c r="F9" s="9">
        <v>50</v>
      </c>
      <c r="G9" s="9">
        <v>778</v>
      </c>
      <c r="H9" s="9">
        <v>815</v>
      </c>
      <c r="I9" s="9">
        <v>804</v>
      </c>
      <c r="J9" s="9">
        <v>758</v>
      </c>
      <c r="K9" s="9">
        <f>_xlfn.XLOOKUP(A9,[1]Munka1!$E$5:$E$33,[1]Munka1!$F$5:$F$33)</f>
        <v>669</v>
      </c>
      <c r="L9" s="9">
        <f>_xlfn.XLOOKUP(A9,[2]Munka2!$D$2:$D$32,[2]Munka2!$E$2:$E$32)</f>
        <v>587</v>
      </c>
    </row>
    <row r="10" spans="1:12" x14ac:dyDescent="0.35">
      <c r="A10" s="3" t="s">
        <v>25</v>
      </c>
      <c r="B10" s="4">
        <v>202</v>
      </c>
      <c r="C10" s="4">
        <v>405</v>
      </c>
      <c r="D10" s="9">
        <v>880</v>
      </c>
      <c r="E10" s="9">
        <v>1383</v>
      </c>
      <c r="F10" s="9">
        <v>1829</v>
      </c>
      <c r="G10" s="9">
        <v>2097</v>
      </c>
      <c r="H10" s="9">
        <v>2386</v>
      </c>
      <c r="I10" s="9">
        <v>2406</v>
      </c>
      <c r="J10" s="9">
        <v>2348</v>
      </c>
      <c r="K10" s="9">
        <f>_xlfn.XLOOKUP(A10,[1]Munka1!$E$5:$E$33,[1]Munka1!$F$5:$F$33)</f>
        <v>2180</v>
      </c>
      <c r="L10" s="9">
        <f>_xlfn.XLOOKUP(A10,[2]Munka2!$D$2:$D$32,[2]Munka2!$E$2:$E$32)</f>
        <v>1924</v>
      </c>
    </row>
    <row r="11" spans="1:12" x14ac:dyDescent="0.35">
      <c r="A11" s="3" t="s">
        <v>2</v>
      </c>
      <c r="B11" s="4">
        <v>5</v>
      </c>
      <c r="C11" s="4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35">
      <c r="A12" s="3" t="s">
        <v>3</v>
      </c>
      <c r="B12" s="4"/>
      <c r="C12" s="4">
        <v>24</v>
      </c>
      <c r="D12" s="9">
        <v>40</v>
      </c>
      <c r="E12" s="9">
        <v>60</v>
      </c>
      <c r="F12" s="9">
        <v>95</v>
      </c>
      <c r="G12" s="9">
        <v>107</v>
      </c>
      <c r="H12" s="9">
        <v>91</v>
      </c>
      <c r="I12" s="9">
        <v>81</v>
      </c>
      <c r="J12" s="9">
        <v>85</v>
      </c>
      <c r="K12" s="9">
        <f>_xlfn.XLOOKUP(A12,[1]Munka1!$E$5:$E$33,[1]Munka1!$F$5:$F$33)</f>
        <v>81</v>
      </c>
      <c r="L12" s="9">
        <f>_xlfn.XLOOKUP(A12,[2]Munka2!$D$2:$D$32,[2]Munka2!$E$2:$E$32)</f>
        <v>87</v>
      </c>
    </row>
    <row r="13" spans="1:12" x14ac:dyDescent="0.35">
      <c r="A13" s="3" t="s">
        <v>4</v>
      </c>
      <c r="B13" s="4"/>
      <c r="C13" s="4">
        <v>7</v>
      </c>
      <c r="D13" s="9"/>
      <c r="E13" s="9"/>
      <c r="F13" s="9">
        <v>1</v>
      </c>
      <c r="G13" s="9">
        <v>1</v>
      </c>
      <c r="H13" s="9"/>
      <c r="I13" s="9">
        <v>6</v>
      </c>
      <c r="J13" s="9"/>
      <c r="K13" s="9"/>
      <c r="L13" s="9"/>
    </row>
    <row r="14" spans="1:12" x14ac:dyDescent="0.35">
      <c r="A14" s="3" t="s">
        <v>26</v>
      </c>
      <c r="B14" s="4"/>
      <c r="C14" s="4">
        <v>49</v>
      </c>
      <c r="D14" s="9">
        <v>96</v>
      </c>
      <c r="E14" s="9">
        <v>86</v>
      </c>
      <c r="F14" s="9">
        <v>103</v>
      </c>
      <c r="G14" s="9">
        <v>41</v>
      </c>
      <c r="H14" s="9"/>
      <c r="I14" s="9"/>
      <c r="J14" s="9"/>
      <c r="K14" s="9"/>
      <c r="L14" s="9"/>
    </row>
    <row r="15" spans="1:12" x14ac:dyDescent="0.35">
      <c r="A15" s="3" t="s">
        <v>27</v>
      </c>
      <c r="B15" s="4"/>
      <c r="C15" s="4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35">
      <c r="A16" s="3" t="s">
        <v>49</v>
      </c>
      <c r="B16" s="4"/>
      <c r="C16" s="4"/>
      <c r="D16" s="9"/>
      <c r="E16" s="9"/>
      <c r="F16" s="9"/>
      <c r="G16" s="9"/>
      <c r="H16" s="9">
        <v>47</v>
      </c>
      <c r="I16" s="9">
        <v>52</v>
      </c>
      <c r="J16" s="9">
        <v>48</v>
      </c>
      <c r="K16" s="9">
        <f>_xlfn.XLOOKUP(A16,[1]Munka1!$E$5:$E$33,[1]Munka1!$F$5:$F$33)</f>
        <v>51</v>
      </c>
      <c r="L16" s="9">
        <f>_xlfn.XLOOKUP(A16,[2]Munka2!$D$2:$D$32,[2]Munka2!$E$2:$E$32)</f>
        <v>57</v>
      </c>
    </row>
    <row r="17" spans="1:12" x14ac:dyDescent="0.35">
      <c r="A17" s="3" t="s">
        <v>28</v>
      </c>
      <c r="B17" s="4">
        <v>156</v>
      </c>
      <c r="C17" s="4">
        <v>356</v>
      </c>
      <c r="D17" s="9">
        <v>576</v>
      </c>
      <c r="E17" s="9">
        <v>1019</v>
      </c>
      <c r="F17" s="9">
        <v>1073</v>
      </c>
      <c r="G17" s="9">
        <v>1442</v>
      </c>
      <c r="H17" s="9">
        <v>1623</v>
      </c>
      <c r="I17" s="9">
        <v>1772</v>
      </c>
      <c r="J17" s="9">
        <v>1853</v>
      </c>
      <c r="K17" s="9">
        <f>_xlfn.XLOOKUP(A17,[1]Munka1!$E$5:$E$33,[1]Munka1!$F$5:$F$33)</f>
        <v>1811</v>
      </c>
      <c r="L17" s="9">
        <f>_xlfn.XLOOKUP(A17,[2]Munka2!$D$2:$D$32,[2]Munka2!$E$2:$E$32)</f>
        <v>1716</v>
      </c>
    </row>
    <row r="18" spans="1:12" x14ac:dyDescent="0.35">
      <c r="A18" s="3" t="s">
        <v>57</v>
      </c>
      <c r="B18" s="4"/>
      <c r="C18" s="4"/>
      <c r="D18" s="9"/>
      <c r="E18" s="9"/>
      <c r="F18" s="9"/>
      <c r="G18" s="9"/>
      <c r="H18" s="9"/>
      <c r="I18" s="9"/>
      <c r="J18" s="9"/>
      <c r="K18" s="9"/>
      <c r="L18" s="9">
        <v>9</v>
      </c>
    </row>
    <row r="19" spans="1:12" x14ac:dyDescent="0.35">
      <c r="A19" s="3" t="s">
        <v>29</v>
      </c>
      <c r="B19" s="4">
        <v>30</v>
      </c>
      <c r="C19" s="4">
        <v>56</v>
      </c>
      <c r="D19" s="9">
        <v>68</v>
      </c>
      <c r="E19" s="9">
        <v>55</v>
      </c>
      <c r="F19" s="9">
        <v>50</v>
      </c>
      <c r="G19" s="9"/>
      <c r="H19" s="9"/>
      <c r="I19" s="9"/>
      <c r="J19" s="9"/>
      <c r="K19" s="9"/>
      <c r="L19" s="9"/>
    </row>
    <row r="20" spans="1:12" x14ac:dyDescent="0.35">
      <c r="A20" s="3" t="s">
        <v>58</v>
      </c>
      <c r="B20" s="4"/>
      <c r="C20" s="4"/>
      <c r="D20" s="9"/>
      <c r="E20" s="9"/>
      <c r="F20" s="9"/>
      <c r="G20" s="9"/>
      <c r="H20" s="9"/>
      <c r="I20" s="9"/>
      <c r="J20" s="9"/>
      <c r="K20" s="9"/>
      <c r="L20" s="9">
        <v>4</v>
      </c>
    </row>
    <row r="21" spans="1:12" x14ac:dyDescent="0.35">
      <c r="A21" s="3" t="s">
        <v>30</v>
      </c>
      <c r="B21" s="4"/>
      <c r="C21" s="4">
        <v>1</v>
      </c>
      <c r="D21" s="9">
        <v>6</v>
      </c>
      <c r="E21" s="9">
        <v>11</v>
      </c>
      <c r="F21" s="9">
        <v>16</v>
      </c>
      <c r="G21" s="9">
        <v>30</v>
      </c>
      <c r="H21" s="9">
        <v>31</v>
      </c>
      <c r="I21" s="9">
        <v>25</v>
      </c>
      <c r="J21" s="9">
        <v>32</v>
      </c>
      <c r="K21" s="9">
        <f>_xlfn.XLOOKUP(A21,[1]Munka1!$E$5:$E$33,[1]Munka1!$F$5:$F$33)</f>
        <v>33</v>
      </c>
      <c r="L21" s="9">
        <f>_xlfn.XLOOKUP(A21,[2]Munka2!$D$2:$D$32,[2]Munka2!$E$2:$E$32)</f>
        <v>42</v>
      </c>
    </row>
    <row r="22" spans="1:12" x14ac:dyDescent="0.35">
      <c r="A22" s="3" t="s">
        <v>5</v>
      </c>
      <c r="B22" s="4">
        <v>5</v>
      </c>
      <c r="C22" s="4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35">
      <c r="A23" s="3" t="s">
        <v>6</v>
      </c>
      <c r="B23" s="4">
        <v>19</v>
      </c>
      <c r="C23" s="4">
        <v>22</v>
      </c>
      <c r="D23" s="9">
        <v>32</v>
      </c>
      <c r="E23" s="9">
        <v>36</v>
      </c>
      <c r="F23" s="9">
        <v>29</v>
      </c>
      <c r="G23" s="9">
        <v>33</v>
      </c>
      <c r="H23" s="9">
        <v>30</v>
      </c>
      <c r="I23" s="9">
        <v>33</v>
      </c>
      <c r="J23" s="9">
        <v>28</v>
      </c>
      <c r="K23" s="9">
        <f>_xlfn.XLOOKUP(A23,[1]Munka1!$E$5:$E$33,[1]Munka1!$F$5:$F$33)</f>
        <v>18</v>
      </c>
      <c r="L23" s="9">
        <f>_xlfn.XLOOKUP(A23,[2]Munka2!$D$2:$D$32,[2]Munka2!$E$2:$E$32)</f>
        <v>12</v>
      </c>
    </row>
    <row r="24" spans="1:12" x14ac:dyDescent="0.35">
      <c r="A24" s="3" t="s">
        <v>50</v>
      </c>
      <c r="B24" s="4"/>
      <c r="C24" s="4"/>
      <c r="D24" s="9"/>
      <c r="E24" s="9"/>
      <c r="F24" s="9"/>
      <c r="G24" s="9"/>
      <c r="H24" s="9">
        <v>993</v>
      </c>
      <c r="I24" s="9">
        <v>958</v>
      </c>
      <c r="J24" s="9">
        <v>858</v>
      </c>
      <c r="K24" s="9">
        <f>_xlfn.XLOOKUP(A24,[1]Munka1!$E$5:$E$33,[1]Munka1!$F$5:$F$33)</f>
        <v>806</v>
      </c>
      <c r="L24" s="9">
        <f>_xlfn.XLOOKUP(A24,[2]Munka2!$D$2:$D$32,[2]Munka2!$E$2:$E$32)</f>
        <v>792</v>
      </c>
    </row>
    <row r="25" spans="1:12" x14ac:dyDescent="0.35">
      <c r="A25" s="3" t="s">
        <v>31</v>
      </c>
      <c r="B25" s="4">
        <v>17</v>
      </c>
      <c r="C25" s="4">
        <v>139</v>
      </c>
      <c r="D25" s="9">
        <v>226</v>
      </c>
      <c r="E25" s="9">
        <v>263</v>
      </c>
      <c r="F25" s="9">
        <v>280</v>
      </c>
      <c r="G25" s="9">
        <v>316</v>
      </c>
      <c r="H25" s="9">
        <v>310</v>
      </c>
      <c r="I25" s="9">
        <v>249</v>
      </c>
      <c r="J25" s="9">
        <v>247</v>
      </c>
      <c r="K25" s="9">
        <f>_xlfn.XLOOKUP(A25,[1]Munka1!$E$5:$E$33,[1]Munka1!$F$5:$F$33)</f>
        <v>246</v>
      </c>
      <c r="L25" s="9">
        <f>_xlfn.XLOOKUP(A25,[2]Munka2!$D$2:$D$32,[2]Munka2!$E$2:$E$32)</f>
        <v>247</v>
      </c>
    </row>
    <row r="26" spans="1:12" x14ac:dyDescent="0.35">
      <c r="A26" s="3" t="s">
        <v>56</v>
      </c>
      <c r="B26" s="4"/>
      <c r="C26" s="4"/>
      <c r="D26" s="9"/>
      <c r="E26" s="9"/>
      <c r="F26" s="9"/>
      <c r="G26" s="9"/>
      <c r="H26" s="9"/>
      <c r="I26" s="9"/>
      <c r="J26" s="9"/>
      <c r="K26" s="9"/>
      <c r="L26" s="9">
        <v>8</v>
      </c>
    </row>
    <row r="27" spans="1:12" x14ac:dyDescent="0.35">
      <c r="A27" s="3" t="s">
        <v>7</v>
      </c>
      <c r="B27" s="4"/>
      <c r="C27" s="4">
        <v>2</v>
      </c>
      <c r="D27" s="9">
        <v>5</v>
      </c>
      <c r="E27" s="9">
        <v>5</v>
      </c>
      <c r="F27" s="9">
        <v>13</v>
      </c>
      <c r="G27" s="9">
        <v>16</v>
      </c>
      <c r="H27" s="9">
        <v>12</v>
      </c>
      <c r="I27" s="9">
        <v>11</v>
      </c>
      <c r="J27" s="9">
        <v>10</v>
      </c>
      <c r="K27" s="9">
        <f>_xlfn.XLOOKUP(A27,[1]Munka1!$E$5:$E$33,[1]Munka1!$F$5:$F$33)</f>
        <v>8</v>
      </c>
      <c r="L27" s="9">
        <f>_xlfn.XLOOKUP(A27,[2]Munka2!$D$2:$D$32,[2]Munka2!$E$2:$E$32)</f>
        <v>10</v>
      </c>
    </row>
    <row r="28" spans="1:12" x14ac:dyDescent="0.35">
      <c r="A28" s="3" t="s">
        <v>8</v>
      </c>
      <c r="B28" s="4"/>
      <c r="C28" s="4">
        <v>7</v>
      </c>
      <c r="D28" s="9">
        <v>8</v>
      </c>
      <c r="E28" s="9">
        <v>5</v>
      </c>
      <c r="F28" s="9">
        <v>5</v>
      </c>
      <c r="G28" s="9">
        <v>1</v>
      </c>
      <c r="H28" s="9"/>
      <c r="I28" s="9"/>
      <c r="J28" s="9"/>
      <c r="K28" s="9">
        <f>_xlfn.XLOOKUP(A28,[1]Munka1!$E$5:$E$33,[1]Munka1!$F$5:$F$33)</f>
        <v>8</v>
      </c>
      <c r="L28" s="9">
        <f>_xlfn.XLOOKUP(A28,[2]Munka2!$D$2:$D$32,[2]Munka2!$E$2:$E$32)</f>
        <v>14</v>
      </c>
    </row>
    <row r="29" spans="1:12" x14ac:dyDescent="0.35">
      <c r="A29" s="3" t="s">
        <v>10</v>
      </c>
      <c r="B29" s="4"/>
      <c r="C29" s="4"/>
      <c r="D29" s="9">
        <v>3</v>
      </c>
      <c r="E29" s="9">
        <v>2</v>
      </c>
      <c r="F29" s="9">
        <v>3</v>
      </c>
      <c r="G29" s="9">
        <v>4</v>
      </c>
      <c r="H29" s="9">
        <v>4</v>
      </c>
      <c r="I29" s="9">
        <v>3</v>
      </c>
      <c r="J29" s="9">
        <v>3</v>
      </c>
      <c r="K29" s="9">
        <f>_xlfn.XLOOKUP(A29,[1]Munka1!$E$5:$E$33,[1]Munka1!$F$5:$F$33)</f>
        <v>1</v>
      </c>
      <c r="L29" s="9">
        <f>_xlfn.XLOOKUP(A29,[2]Munka2!$D$2:$D$32,[2]Munka2!$E$2:$E$32)</f>
        <v>5</v>
      </c>
    </row>
    <row r="30" spans="1:12" x14ac:dyDescent="0.35">
      <c r="A30" s="3" t="s">
        <v>51</v>
      </c>
      <c r="B30" s="4"/>
      <c r="C30" s="4"/>
      <c r="D30" s="9"/>
      <c r="E30" s="9"/>
      <c r="F30" s="9"/>
      <c r="G30" s="9"/>
      <c r="H30" s="9"/>
      <c r="I30" s="9">
        <v>8</v>
      </c>
      <c r="J30" s="9">
        <v>14</v>
      </c>
      <c r="K30" s="9">
        <f>_xlfn.XLOOKUP(A30,[1]Munka1!$E$5:$E$33,[1]Munka1!$F$5:$F$33)</f>
        <v>11</v>
      </c>
      <c r="L30" s="9"/>
    </row>
    <row r="31" spans="1:12" x14ac:dyDescent="0.35">
      <c r="A31" s="3" t="s">
        <v>32</v>
      </c>
      <c r="B31" s="4"/>
      <c r="C31" s="4"/>
      <c r="D31" s="9"/>
      <c r="E31" s="9"/>
      <c r="F31" s="9">
        <v>3</v>
      </c>
      <c r="G31" s="9">
        <v>3</v>
      </c>
      <c r="H31" s="9">
        <v>9</v>
      </c>
      <c r="I31" s="9">
        <v>18</v>
      </c>
      <c r="J31" s="9">
        <v>18</v>
      </c>
      <c r="K31" s="9">
        <f>_xlfn.XLOOKUP(A31,[1]Munka1!$E$5:$E$33,[1]Munka1!$F$5:$F$33)</f>
        <v>45</v>
      </c>
      <c r="L31" s="9">
        <f>_xlfn.XLOOKUP(A31,[2]Munka2!$D$2:$D$32,[2]Munka2!$E$2:$E$32)</f>
        <v>67</v>
      </c>
    </row>
    <row r="32" spans="1:12" x14ac:dyDescent="0.35">
      <c r="A32" s="3" t="s">
        <v>33</v>
      </c>
      <c r="B32" s="4"/>
      <c r="C32" s="4">
        <v>25</v>
      </c>
      <c r="D32" s="9">
        <v>30</v>
      </c>
      <c r="E32" s="9">
        <v>45</v>
      </c>
      <c r="F32" s="9">
        <v>54</v>
      </c>
      <c r="G32" s="9">
        <v>53</v>
      </c>
      <c r="H32" s="9">
        <v>52</v>
      </c>
      <c r="I32" s="9">
        <v>71</v>
      </c>
      <c r="J32" s="9">
        <v>63</v>
      </c>
      <c r="K32" s="9">
        <f>_xlfn.XLOOKUP(A32,[1]Munka1!$E$5:$E$33,[1]Munka1!$F$5:$F$33)</f>
        <v>62</v>
      </c>
      <c r="L32" s="9">
        <f>_xlfn.XLOOKUP(A32,[2]Munka2!$D$2:$D$32,[2]Munka2!$E$2:$E$32)</f>
        <v>60</v>
      </c>
    </row>
    <row r="33" spans="1:12" x14ac:dyDescent="0.35">
      <c r="A33" s="3" t="s">
        <v>11</v>
      </c>
      <c r="B33" s="4"/>
      <c r="C33" s="4"/>
      <c r="D33" s="9">
        <v>1</v>
      </c>
      <c r="E33" s="9">
        <v>2</v>
      </c>
      <c r="F33" s="9">
        <v>2</v>
      </c>
      <c r="G33" s="9">
        <v>6</v>
      </c>
      <c r="H33" s="9">
        <v>13</v>
      </c>
      <c r="I33" s="9">
        <v>28</v>
      </c>
      <c r="J33" s="9">
        <v>37</v>
      </c>
      <c r="K33" s="9">
        <f>_xlfn.XLOOKUP(A33,[1]Munka1!$E$5:$E$33,[1]Munka1!$F$5:$F$33)</f>
        <v>85</v>
      </c>
      <c r="L33" s="9">
        <f>_xlfn.XLOOKUP(A33,[2]Munka2!$D$2:$D$32,[2]Munka2!$E$2:$E$32)</f>
        <v>150</v>
      </c>
    </row>
    <row r="34" spans="1:12" x14ac:dyDescent="0.35">
      <c r="A34" s="3" t="s">
        <v>34</v>
      </c>
      <c r="B34" s="4"/>
      <c r="C34" s="4">
        <v>14</v>
      </c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35">
      <c r="A35" s="3" t="s">
        <v>35</v>
      </c>
      <c r="B35" s="4">
        <v>53</v>
      </c>
      <c r="C35" s="4">
        <v>88</v>
      </c>
      <c r="D35" s="9">
        <v>146</v>
      </c>
      <c r="E35" s="9">
        <v>236</v>
      </c>
      <c r="F35" s="9">
        <v>322</v>
      </c>
      <c r="G35" s="9">
        <v>408</v>
      </c>
      <c r="H35" s="9">
        <v>448</v>
      </c>
      <c r="I35" s="9">
        <v>388</v>
      </c>
      <c r="J35" s="9">
        <v>356</v>
      </c>
      <c r="K35" s="9">
        <f>_xlfn.XLOOKUP(A35,[1]Munka1!$E$5:$E$33,[1]Munka1!$F$5:$F$33)</f>
        <v>308</v>
      </c>
      <c r="L35" s="9">
        <f>_xlfn.XLOOKUP(A35,[2]Munka2!$D$2:$D$32,[2]Munka2!$E$2:$E$32)</f>
        <v>429</v>
      </c>
    </row>
    <row r="36" spans="1:12" x14ac:dyDescent="0.35">
      <c r="A36" s="3" t="s">
        <v>9</v>
      </c>
      <c r="B36" s="4">
        <v>1</v>
      </c>
      <c r="C36" s="4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3" t="s">
        <v>36</v>
      </c>
      <c r="B37" s="4">
        <v>1</v>
      </c>
      <c r="C37" s="4">
        <v>27</v>
      </c>
      <c r="D37" s="9">
        <v>112</v>
      </c>
      <c r="E37" s="9">
        <v>172</v>
      </c>
      <c r="F37" s="9">
        <v>187</v>
      </c>
      <c r="G37" s="9">
        <v>175</v>
      </c>
      <c r="H37" s="9">
        <v>195</v>
      </c>
      <c r="I37" s="9">
        <v>209</v>
      </c>
      <c r="J37" s="9">
        <v>194</v>
      </c>
      <c r="K37" s="9">
        <f>_xlfn.XLOOKUP(A37,[1]Munka1!$E$5:$E$33,[1]Munka1!$F$5:$F$33)</f>
        <v>206</v>
      </c>
      <c r="L37" s="9">
        <f>_xlfn.XLOOKUP(A37,[2]Munka2!$D$2:$D$32,[2]Munka2!$E$2:$E$32)</f>
        <v>187</v>
      </c>
    </row>
    <row r="38" spans="1:12" x14ac:dyDescent="0.35">
      <c r="A38" s="3" t="s">
        <v>37</v>
      </c>
      <c r="B38" s="4"/>
      <c r="C38" s="4">
        <v>15</v>
      </c>
      <c r="D38" s="9">
        <v>36</v>
      </c>
      <c r="E38" s="9">
        <v>83</v>
      </c>
      <c r="F38" s="9">
        <v>128</v>
      </c>
      <c r="G38" s="9">
        <v>129</v>
      </c>
      <c r="H38" s="9">
        <v>138</v>
      </c>
      <c r="I38" s="9">
        <v>118</v>
      </c>
      <c r="J38" s="9">
        <v>107</v>
      </c>
      <c r="K38" s="9">
        <f>_xlfn.XLOOKUP(A38,[1]Munka1!$E$5:$E$33,[1]Munka1!$F$5:$F$33)</f>
        <v>96</v>
      </c>
      <c r="L38" s="9">
        <f>_xlfn.XLOOKUP(A38,[2]Munka2!$D$2:$D$32,[2]Munka2!$E$2:$E$32)</f>
        <v>100</v>
      </c>
    </row>
    <row r="39" spans="1:12" x14ac:dyDescent="0.35">
      <c r="A39" s="3" t="s">
        <v>38</v>
      </c>
      <c r="B39" s="4">
        <v>266</v>
      </c>
      <c r="C39" s="4">
        <v>453</v>
      </c>
      <c r="D39" s="9">
        <v>689</v>
      </c>
      <c r="E39" s="9">
        <v>861</v>
      </c>
      <c r="F39" s="9">
        <v>905</v>
      </c>
      <c r="G39" s="9">
        <v>996</v>
      </c>
      <c r="H39" s="9">
        <v>1042</v>
      </c>
      <c r="I39" s="9">
        <v>1170</v>
      </c>
      <c r="J39" s="9">
        <v>1270</v>
      </c>
      <c r="K39" s="9">
        <f>_xlfn.XLOOKUP(A39,[1]Munka1!$E$5:$E$33,[1]Munka1!$F$5:$F$33)</f>
        <v>1243</v>
      </c>
      <c r="L39" s="9">
        <f>_xlfn.XLOOKUP(A39,[2]Munka2!$D$2:$D$32,[2]Munka2!$E$2:$E$32)</f>
        <v>1160</v>
      </c>
    </row>
    <row r="40" spans="1:12" x14ac:dyDescent="0.35">
      <c r="A40" s="3" t="s">
        <v>39</v>
      </c>
      <c r="B40" s="4">
        <v>2</v>
      </c>
      <c r="C40" s="4">
        <v>2</v>
      </c>
      <c r="D40" s="9">
        <v>4</v>
      </c>
      <c r="E40" s="9">
        <v>11</v>
      </c>
      <c r="F40" s="9">
        <v>43</v>
      </c>
      <c r="G40" s="9">
        <v>73</v>
      </c>
      <c r="H40" s="9">
        <v>140</v>
      </c>
      <c r="I40" s="9">
        <v>368</v>
      </c>
      <c r="J40" s="9">
        <v>321</v>
      </c>
      <c r="K40" s="9">
        <f>_xlfn.XLOOKUP(A40,[1]Munka1!$E$5:$E$33,[1]Munka1!$F$5:$F$33)</f>
        <v>452</v>
      </c>
      <c r="L40" s="9">
        <f>_xlfn.XLOOKUP(A40,[2]Munka2!$D$2:$D$32,[2]Munka2!$E$2:$E$32)</f>
        <v>509</v>
      </c>
    </row>
    <row r="41" spans="1:12" x14ac:dyDescent="0.35">
      <c r="A41" s="3" t="s">
        <v>40</v>
      </c>
      <c r="B41" s="4"/>
      <c r="C41" s="4"/>
      <c r="D41" s="9">
        <v>20</v>
      </c>
      <c r="E41" s="9">
        <v>25</v>
      </c>
      <c r="F41" s="9">
        <v>46</v>
      </c>
      <c r="G41" s="9">
        <v>60</v>
      </c>
      <c r="H41" s="9">
        <v>49</v>
      </c>
      <c r="I41" s="9">
        <v>69</v>
      </c>
      <c r="J41" s="9">
        <v>73</v>
      </c>
      <c r="K41" s="9">
        <f>_xlfn.XLOOKUP(A41,[1]Munka1!$E$5:$E$33,[1]Munka1!$F$5:$F$33)</f>
        <v>73</v>
      </c>
      <c r="L41" s="9">
        <f>_xlfn.XLOOKUP(A41,[2]Munka2!$D$2:$D$32,[2]Munka2!$E$2:$E$32)</f>
        <v>86</v>
      </c>
    </row>
    <row r="42" spans="1:12" x14ac:dyDescent="0.35">
      <c r="A42" s="3" t="s">
        <v>19</v>
      </c>
      <c r="B42" s="4">
        <v>5</v>
      </c>
      <c r="C42" s="4">
        <v>12</v>
      </c>
      <c r="D42" s="9">
        <v>73</v>
      </c>
      <c r="E42" s="9">
        <v>114</v>
      </c>
      <c r="F42" s="9">
        <v>161</v>
      </c>
      <c r="G42" s="9">
        <v>241</v>
      </c>
      <c r="H42" s="9">
        <v>297</v>
      </c>
      <c r="I42" s="9">
        <v>350</v>
      </c>
      <c r="J42" s="9">
        <v>385</v>
      </c>
      <c r="K42" s="9">
        <v>350</v>
      </c>
      <c r="L42" s="9">
        <f>_xlfn.XLOOKUP(A42,[2]Munka2!$D$2:$D$32,[2]Munka2!$E$2:$E$32)</f>
        <v>330</v>
      </c>
    </row>
    <row r="43" spans="1:12" x14ac:dyDescent="0.35">
      <c r="A43" s="3" t="s">
        <v>41</v>
      </c>
      <c r="B43" s="4">
        <v>95</v>
      </c>
      <c r="C43" s="4">
        <v>248</v>
      </c>
      <c r="D43" s="9">
        <v>376</v>
      </c>
      <c r="E43" s="9">
        <v>560</v>
      </c>
      <c r="F43" s="9">
        <v>683</v>
      </c>
      <c r="G43" s="9">
        <v>947</v>
      </c>
      <c r="H43" s="9"/>
      <c r="I43" s="9"/>
      <c r="J43" s="9"/>
      <c r="K43" s="9"/>
      <c r="L43" s="9"/>
    </row>
    <row r="44" spans="1:12" x14ac:dyDescent="0.35">
      <c r="A44" s="3" t="s">
        <v>42</v>
      </c>
      <c r="B44" s="4">
        <v>138</v>
      </c>
      <c r="C44" s="4">
        <v>267</v>
      </c>
      <c r="D44" s="9">
        <v>397</v>
      </c>
      <c r="E44" s="9">
        <v>493</v>
      </c>
      <c r="F44" s="9">
        <v>577</v>
      </c>
      <c r="G44" s="9">
        <v>648</v>
      </c>
      <c r="H44" s="9">
        <v>673</v>
      </c>
      <c r="I44" s="9">
        <v>709</v>
      </c>
      <c r="J44" s="9">
        <v>705</v>
      </c>
      <c r="K44" s="9">
        <f>_xlfn.XLOOKUP(A44,[1]Munka1!$E$5:$E$33,[1]Munka1!$F$5:$F$33)</f>
        <v>707</v>
      </c>
      <c r="L44" s="9">
        <f>_xlfn.XLOOKUP(A44,[2]Munka2!$D$2:$D$32,[2]Munka2!$E$2:$E$32)</f>
        <v>680</v>
      </c>
    </row>
    <row r="45" spans="1:12" x14ac:dyDescent="0.35">
      <c r="A45" s="3" t="s">
        <v>18</v>
      </c>
      <c r="B45" s="4"/>
      <c r="C45" s="4"/>
      <c r="D45" s="9"/>
      <c r="E45" s="9"/>
      <c r="F45" s="9">
        <v>3</v>
      </c>
      <c r="G45" s="9">
        <v>5</v>
      </c>
      <c r="H45" s="9">
        <v>8</v>
      </c>
      <c r="I45" s="9"/>
      <c r="J45" s="9"/>
      <c r="K45" s="9"/>
      <c r="L45" s="9"/>
    </row>
    <row r="46" spans="1:12" x14ac:dyDescent="0.35">
      <c r="A46" s="3" t="s">
        <v>55</v>
      </c>
      <c r="B46" s="4"/>
      <c r="C46" s="4"/>
      <c r="D46" s="9"/>
      <c r="E46" s="9"/>
      <c r="F46" s="9"/>
      <c r="G46" s="9"/>
      <c r="H46" s="9"/>
      <c r="I46" s="9"/>
      <c r="J46" s="9"/>
      <c r="K46" s="9"/>
      <c r="L46" s="9">
        <v>26</v>
      </c>
    </row>
    <row r="47" spans="1:12" x14ac:dyDescent="0.35">
      <c r="A47" s="3" t="s">
        <v>45</v>
      </c>
      <c r="B47" s="4"/>
      <c r="C47" s="4"/>
      <c r="D47" s="9"/>
      <c r="E47" s="9"/>
      <c r="F47" s="9"/>
      <c r="G47" s="9">
        <v>3</v>
      </c>
      <c r="H47" s="9">
        <v>7</v>
      </c>
      <c r="I47" s="9">
        <v>26</v>
      </c>
      <c r="J47" s="9">
        <v>17</v>
      </c>
      <c r="K47" s="9">
        <f>_xlfn.XLOOKUP(A47,[1]Munka1!$E$5:$E$33,[1]Munka1!$F$5:$F$33)</f>
        <v>15</v>
      </c>
      <c r="L47" s="9">
        <f>_xlfn.XLOOKUP(A47,[2]Munka2!$D$2:$D$32,[2]Munka2!$E$2:$E$32)</f>
        <v>23</v>
      </c>
    </row>
    <row r="48" spans="1:12" x14ac:dyDescent="0.35">
      <c r="A48" s="5" t="s">
        <v>0</v>
      </c>
      <c r="B48" s="6">
        <f>SUM(B4:B45)</f>
        <v>1270</v>
      </c>
      <c r="C48" s="6">
        <f>SUM(C4:C45)</f>
        <v>2942</v>
      </c>
      <c r="D48" s="6">
        <f>SUM(D4:D45)</f>
        <v>5148</v>
      </c>
      <c r="E48" s="6">
        <f>SUM(E4:E45)</f>
        <v>7440</v>
      </c>
      <c r="F48" s="6">
        <f>SUM(F4:F45)</f>
        <v>9035</v>
      </c>
      <c r="G48" s="6">
        <f>SUM(G4:G47)</f>
        <v>10759</v>
      </c>
      <c r="H48" s="6">
        <f t="shared" ref="H48" si="0">SUM(H4:H47)</f>
        <v>11712</v>
      </c>
      <c r="I48" s="6">
        <f t="shared" ref="I48:J48" si="1">SUM(I4:I47)</f>
        <v>11947</v>
      </c>
      <c r="J48" s="6">
        <f t="shared" si="1"/>
        <v>11666</v>
      </c>
      <c r="K48" s="6">
        <f t="shared" ref="K48:L48" si="2">SUM(K4:K47)</f>
        <v>11169</v>
      </c>
      <c r="L48" s="6">
        <f t="shared" si="2"/>
        <v>10742</v>
      </c>
    </row>
  </sheetData>
  <autoFilter ref="J3:L48" xr:uid="{00000000-0001-0000-0000-000000000000}"/>
  <mergeCells count="3">
    <mergeCell ref="A2:A3"/>
    <mergeCell ref="A1:L1"/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SH_HEI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2023-12-21T07:50:01Z</dcterms:created>
  <dcterms:modified xsi:type="dcterms:W3CDTF">2026-01-15T09:48:13Z</dcterms:modified>
</cp:coreProperties>
</file>